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91B9E9B-9086-40EE-9597-032FFFABA73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28920" yWindow="-120" windowWidth="29040" windowHeight="15720"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<sst xmlns="http://schemas.openxmlformats.org/spreadsheetml/2006/main" count="5403" uniqueCount="1342">
  <si>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</si>
  <si>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</si>
  <si>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</si>
  <si>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</si>
  <si>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</si>
  <si>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</si>
  <si>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</si>
  <si>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</si>
  <si>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</si>
  <si>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</si>
  <si>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</si>
  <si>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</si>
  <si>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</si>
  <si>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</si>
  <si>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</si>
  <si>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</si>
  <si>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</si>
  <si>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</si>
  <si>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</si>
  <si>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</si>
  <si>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</si>
  <si>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</si>
  <si>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</si>
  <si>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</si>
  <si>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</si>
  <si>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</si>
  <si>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</si>
  <si>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</si>
  <si>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</si>
  <si>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</si>
  <si>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</si>
  <si>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</si>
  <si>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</si>
  <si>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</si>
  <si>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</si>
  <si>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</si>
  <si>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</si>
  <si>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</si>
  <si>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</si>
  <si>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</si>
  <si>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</si>
  <si>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</si>
  <si>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</si>
  <si>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</si>
  <si>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</si>
  <si>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</si>
  <si>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</si>
  <si>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</si>
  <si>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</si>
  <si>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</si>
  <si>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</si>
  <si>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</si>
  <si>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</si>
  <si>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</si>
  <si>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</si>
  <si>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</si>
  <si>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</si>
  <si>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</si>
  <si>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</si>
  <si>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</si>
  <si>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</si>
  <si>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</si>
  <si>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</si>
  <si>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</si>
  <si>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</si>
  <si>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</si>
  <si>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</si>
  <si>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</si>
  <si>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</si>
  <si>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</si>
  <si>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</si>
  <si>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</si>
  <si>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</si>
  <si>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</si>
  <si>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</si>
  <si>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</si>
  <si>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</si>
  <si>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</si>
  <si>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</si>
  <si>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</si>
  <si>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</si>
  <si>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</si>
  <si>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</si>
  <si>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</si>
  <si>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</si>
  <si>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</si>
  <si>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</si>
  <si>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</si>
  <si>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</si>
  <si>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</si>
  <si>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</si>
  <si>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</si>
  <si>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</si>
  <si>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</si>
  <si>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</si>
  <si>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</si>
  <si>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</si>
  <si>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</si>
  <si>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</si>
  <si>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</si>
  <si>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</si>
  <si>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</si>
  <si>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</si>
  <si>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</si>
  <si>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</si>
  <si>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</si>
  <si>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</si>
  <si>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</si>
  <si>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</si>
  <si>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</si>
  <si>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</si>
  <si>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</si>
  <si>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</si>
  <si>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</si>
  <si>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</si>
  <si>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</si>
  <si>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</si>
  <si>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</si>
  <si>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</si>
  <si>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</si>
  <si>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</si>
  <si>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</si>
  <si>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</si>
  <si>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</si>
  <si>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</si>
  <si>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</si>
  <si>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</si>
  <si>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</si>
  <si>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</si>
  <si>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</si>
  <si>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</si>
  <si>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</si>
  <si>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</si>
  <si>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</si>
  <si>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</si>
  <si>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</si>
  <si>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</si>
  <si>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</si>
  <si>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</si>
  <si>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</si>
  <si>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</si>
  <si>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</si>
  <si>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</si>
  <si>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</si>
  <si>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</si>
  <si>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</si>
  <si>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</si>
  <si>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</si>
  <si>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</si>
  <si>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</si>
  <si>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</si>
  <si>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</si>
  <si>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</si>
  <si>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</si>
  <si>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</si>
  <si>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</si>
  <si>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</si>
  <si>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</si>
  <si>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</si>
  <si>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</si>
  <si>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</si>
  <si>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</si>
  <si>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</si>
  <si>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</si>
  <si>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</si>
  <si>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</si>
  <si>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</si>
  <si>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</si>
  <si>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</si>
  <si>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</si>
  <si>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</si>
  <si>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</si>
  <si>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</si>
  <si>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</si>
  <si>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</si>
  <si>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</si>
  <si>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</si>
  <si>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</si>
  <si>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</si>
  <si>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</si>
  <si>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</si>
  <si>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</si>
  <si>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</si>
  <si>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</si>
  <si>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</si>
  <si>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</si>
  <si>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</si>
  <si>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</si>
  <si>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</si>
  <si>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</si>
  <si>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</si>
  <si>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</si>
  <si>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</si>
  <si>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</si>
  <si>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</si>
  <si>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</si>
  <si>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</si>
  <si>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</si>
  <si>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</si>
  <si>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</si>
  <si>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</si>
  <si>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</si>
  <si>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</si>
  <si>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</si>
  <si>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</si>
  <si>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</si>
  <si>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</si>
  <si>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</si>
  <si>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</si>
  <si>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</si>
  <si>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</si>
  <si>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</si>
  <si>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</si>
  <si>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</si>
  <si>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</si>
  <si>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</si>
  <si>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</si>
  <si>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</si>
  <si>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</si>
  <si>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</si>
  <si>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</si>
  <si>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</si>
  <si>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</si>
  <si>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</si>
  <si>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</si>
  <si>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</si>
  <si>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</si>
  <si>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</si>
  <si>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</si>
  <si>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</si>
  <si>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</si>
  <si>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</si>
  <si>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</si>
  <si>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</si>
  <si>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</si>
  <si>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</si>
  <si>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</si>
  <si>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</si>
  <si>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</si>
  <si>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</si>
  <si>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</si>
  <si>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</si>
  <si>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</si>
  <si>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</si>
  <si>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</si>
  <si>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</si>
  <si>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</si>
  <si>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</si>
  <si>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</si>
  <si>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</si>
  <si>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</si>
  <si>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</si>
  <si>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</si>
  <si>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</si>
  <si>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</si>
  <si>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</si>
  <si>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</si>
  <si>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</si>
  <si>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</si>
  <si>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</si>
  <si>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</si>
  <si>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</si>
  <si>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</si>
  <si>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</si>
  <si>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</si>
  <si>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</si>
  <si>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</si>
  <si>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</si>
  <si>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</si>
  <si>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</si>
  <si>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</si>
  <si>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</si>
  <si>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</si>
  <si>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</si>
  <si>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</si>
  <si>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</si>
  <si>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</si>
  <si>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</si>
  <si>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</si>
  <si>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</si>
  <si>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</si>
  <si>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</si>
  <si>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</si>
  <si>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</si>
  <si>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</si>
  <si>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</si>
  <si>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</si>
  <si>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</si>
  <si>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</si>
  <si>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</si>
  <si>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</si>
  <si>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</si>
  <si>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</si>
  <si>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</si>
  <si>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</si>
  <si>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</si>
  <si>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</si>
  <si>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</si>
  <si>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</si>
  <si>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</si>
  <si>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</si>
  <si>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</si>
  <si>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</si>
  <si>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</si>
  <si>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</si>
  <si>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</si>
  <si>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</si>
  <si>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</si>
  <si>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</si>
  <si>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</si>
  <si>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</si>
  <si>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</si>
  <si>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</si>
  <si>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</si>
  <si>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</si>
  <si>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</si>
  <si>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</si>
  <si>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</si>
  <si>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</si>
  <si>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</si>
  <si>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</si>
  <si>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</si>
  <si>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</si>
  <si>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</si>
  <si>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</si>
  <si>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</si>
  <si>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</si>
  <si>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</si>
  <si>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</si>
  <si>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</si>
  <si>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</si>
  <si>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</si>
  <si>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</si>
  <si>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</si>
  <si>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</si>
  <si>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</si>
  <si>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</si>
  <si>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</si>
  <si>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</si>
  <si>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</si>
  <si>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</si>
  <si>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</si>
  <si>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</si>
  <si>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</si>
  <si>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</si>
  <si>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</si>
  <si>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</si>
  <si>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</si>
  <si>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</si>
  <si>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</si>
  <si>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</si>
  <si>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</si>
  <si>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</si>
  <si>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</si>
  <si>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</si>
  <si>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</si>
  <si>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</si>
  <si>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</si>
  <si>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</si>
  <si>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</si>
  <si>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</si>
  <si>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</si>
  <si>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</si>
  <si>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</si>
  <si>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</si>
  <si>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</si>
  <si>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</si>
  <si>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</si>
  <si>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</si>
  <si>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</si>
  <si>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</si>
  <si>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</si>
  <si>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</si>
  <si>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</si>
  <si>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</si>
  <si>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</si>
  <si>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</si>
  <si>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</si>
  <si>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</si>
  <si>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</si>
  <si>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</si>
  <si>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</si>
  <si>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</si>
  <si>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</si>
  <si>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</si>
  <si>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</si>
  <si>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</si>
  <si>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</si>
  <si>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</si>
  <si>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</si>
  <si>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</si>
  <si>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</si>
  <si>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</si>
  <si>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</si>
  <si>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</si>
  <si>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</si>
  <si>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</si>
  <si>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</si>
  <si>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</si>
  <si>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</si>
  <si>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</si>
  <si>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</si>
  <si>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</si>
  <si>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</si>
  <si>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</si>
  <si>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</si>
  <si>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</si>
  <si>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</si>
  <si>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</si>
  <si>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</si>
  <si>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</si>
  <si>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</si>
  <si>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</si>
  <si>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</si>
  <si>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</si>
  <si>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</si>
  <si>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</si>
  <si>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</si>
  <si>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</si>
  <si>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</si>
  <si>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</si>
  <si>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</si>
  <si>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</si>
  <si>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</si>
  <si>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</si>
  <si>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</si>
  <si>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</si>
  <si>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</si>
  <si>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</si>
  <si>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</si>
  <si>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</si>
  <si>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</si>
  <si>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</si>
  <si>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</si>
  <si>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</si>
  <si>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</si>
  <si>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</si>
  <si>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</si>
  <si>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</si>
  <si>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</si>
  <si>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</si>
  <si>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</si>
  <si>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</si>
  <si>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</si>
  <si>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</si>
  <si>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</si>
  <si>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</si>
  <si>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</si>
  <si>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</si>
  <si>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</si>
  <si>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</si>
  <si>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</si>
  <si>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</si>
  <si>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</si>
  <si>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</si>
  <si>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</si>
  <si>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</si>
  <si>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</si>
  <si>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</si>
  <si>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</si>
  <si>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</si>
  <si>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</si>
  <si>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</si>
  <si>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</si>
  <si>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</si>
  <si>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</si>
  <si>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</si>
  <si>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</si>
  <si>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</si>
  <si>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</si>
  <si>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</si>
  <si>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</si>
  <si>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</si>
  <si>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</si>
  <si>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</si>
  <si>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</si>
  <si>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</si>
  <si>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</si>
  <si>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</si>
  <si>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</si>
  <si>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</si>
  <si>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</si>
  <si>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</si>
  <si>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</si>
  <si>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</si>
  <si>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</si>
  <si>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</si>
  <si>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</si>
  <si>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</si>
  <si>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</si>
  <si>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</si>
  <si>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</si>
  <si>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</si>
  <si>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</si>
  <si>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</si>
  <si>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</si>
  <si>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</si>
  <si>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</si>
  <si>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</si>
  <si>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</si>
  <si>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</si>
  <si>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</si>
  <si>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</si>
  <si>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</si>
  <si>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</si>
  <si>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</si>
  <si>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</si>
  <si>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</si>
  <si>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</si>
  <si>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</si>
  <si>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</si>
  <si>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</si>
  <si>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</si>
  <si>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</si>
  <si>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</si>
  <si>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</si>
  <si>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</si>
  <si>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</si>
  <si>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</si>
  <si>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</si>
  <si>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</si>
  <si>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</si>
  <si>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</si>
  <si>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</si>
  <si>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</si>
  <si>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</si>
  <si>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</si>
  <si>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</si>
  <si>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</si>
  <si>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</si>
  <si>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</si>
  <si>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</si>
  <si>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</si>
  <si>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</si>
  <si>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</si>
  <si>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</si>
  <si>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</si>
  <si>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</si>
  <si>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</si>
  <si>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</si>
  <si>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</si>
  <si>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</si>
  <si>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</si>
  <si>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</si>
  <si>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</si>
  <si>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</si>
  <si>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</si>
  <si>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</si>
  <si>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</si>
  <si>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</si>
  <si>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</si>
  <si>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</si>
  <si>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</si>
  <si>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</si>
  <si>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</si>
  <si>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</si>
  <si>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</si>
  <si>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</si>
  <si>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</si>
  <si>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</si>
  <si>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</si>
  <si>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</si>
  <si>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</si>
  <si>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</si>
  <si>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</si>
  <si>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</si>
  <si>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</si>
  <si>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</si>
  <si>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</si>
  <si>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</si>
  <si>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</si>
  <si>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</si>
  <si>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</si>
  <si>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</si>
  <si>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</si>
  <si>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</si>
  <si>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</si>
  <si>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</si>
  <si>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</si>
  <si>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</si>
  <si>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</si>
  <si>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</si>
  <si>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</si>
  <si>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</si>
  <si>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</si>
  <si>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</si>
  <si>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</si>
  <si>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</si>
  <si>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</si>
  <si>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</si>
  <si>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</si>
  <si>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</si>
  <si>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</si>
  <si>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</si>
  <si>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</si>
  <si>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</si>
  <si>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</si>
  <si>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</si>
  <si>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</si>
  <si>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</si>
  <si>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</si>
  <si>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</si>
  <si>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</si>
  <si>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</si>
  <si>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</si>
  <si>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</si>
  <si>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</si>
  <si>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</si>
  <si>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</si>
  <si>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</si>
  <si>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</si>
  <si>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</si>
  <si>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</si>
  <si>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</si>
  <si>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</si>
  <si>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</si>
  <si>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</si>
  <si>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</si>
  <si>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</si>
  <si>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</si>
  <si>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</si>
  <si>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</si>
  <si>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</si>
  <si>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</si>
  <si>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</si>
  <si>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</si>
  <si>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</si>
  <si>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</si>
  <si>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</si>
  <si>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</si>
  <si>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</si>
  <si>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</si>
  <si>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</si>
  <si>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</si>
  <si>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</si>
  <si>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</si>
  <si>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</si>
  <si>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</si>
  <si>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</si>
  <si>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</si>
  <si>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</si>
  <si>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</si>
  <si>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</si>
  <si>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</si>
  <si>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</si>
  <si>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</si>
  <si>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</si>
  <si>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</si>
  <si>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</si>
  <si>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</si>
  <si>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</si>
  <si>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</si>
  <si>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</si>
  <si>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</si>
  <si>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</si>
  <si>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</si>
  <si>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</si>
  <si>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</si>
  <si>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</si>
  <si>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</si>
  <si>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</si>
  <si>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</si>
  <si>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</si>
  <si>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</si>
  <si>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</si>
  <si>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</si>
  <si>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</si>
  <si>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</si>
  <si>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</si>
  <si>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</si>
  <si>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</si>
  <si>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</si>
  <si>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</si>
  <si>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</si>
  <si>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</si>
  <si>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</si>
  <si>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</si>
  <si>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</si>
  <si>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</si>
  <si>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</si>
  <si>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</si>
  <si>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</si>
  <si>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</si>
  <si>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</si>
  <si>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</si>
  <si>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</si>
  <si>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</si>
  <si>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</si>
  <si>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</si>
  <si>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</si>
  <si>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</si>
  <si>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</si>
  <si>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</si>
  <si>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</si>
  <si>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</si>
  <si>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</si>
  <si>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</si>
  <si>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</si>
  <si>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</si>
  <si>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</si>
  <si>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</si>
  <si>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</si>
  <si>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</si>
  <si>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</si>
  <si>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</si>
  <si>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</si>
  <si>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</si>
  <si>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</si>
  <si>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</si>
  <si>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</si>
  <si>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</si>
  <si>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</si>
  <si>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</si>
  <si>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</si>
  <si>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</si>
  <si>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</si>
  <si>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</si>
  <si>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</si>
  <si>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</si>
  <si>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</si>
  <si>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</si>
  <si>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</si>
  <si>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</si>
  <si>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</si>
  <si>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</si>
  <si>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</si>
  <si>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</si>
  <si>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</si>
  <si>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</si>
  <si>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</si>
  <si>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</si>
  <si>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</si>
  <si>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</si>
  <si>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</si>
  <si>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</si>
  <si>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</si>
  <si>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</si>
  <si>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</si>
  <si>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</si>
  <si>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</si>
  <si>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</si>
  <si>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</si>
  <si>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</si>
  <si>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</si>
  <si>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</si>
  <si>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</si>
  <si>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</si>
  <si>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</si>
  <si>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</si>
  <si>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</si>
  <si>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</si>
  <si>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</si>
  <si>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</si>
  <si>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</si>
  <si>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</si>
  <si>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</si>
  <si>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</si>
  <si>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</si>
  <si>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</si>
  <si>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</si>
  <si>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</si>
  <si>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</si>
  <si>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</si>
  <si>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</si>
  <si>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</si>
  <si>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</si>
  <si>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</si>
  <si>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</si>
  <si>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</si>
  <si>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</si>
  <si>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</si>
  <si>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</si>
  <si>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</si>
  <si>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</si>
  <si>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</si>
  <si>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</si>
  <si>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</si>
  <si>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</si>
  <si>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</si>
  <si>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</si>
  <si>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</si>
  <si>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</si>
  <si>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</si>
  <si>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</si>
  <si>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</si>
  <si>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</si>
  <si>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</si>
  <si>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</si>
  <si>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</si>
  <si>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</si>
  <si>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</si>
  <si>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</si>
  <si>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</si>
  <si>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</si>
  <si>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</si>
  <si>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</si>
  <si>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</si>
  <si>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</si>
  <si>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</si>
  <si>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</si>
  <si>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</si>
  <si>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</si>
  <si>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</si>
  <si>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</si>
  <si>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</si>
  <si>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</si>
  <si>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</si>
  <si>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</si>
  <si>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</si>
  <si>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</si>
  <si>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</si>
  <si>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</si>
  <si>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</si>
  <si>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</si>
  <si>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</si>
  <si>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</si>
  <si>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</si>
  <si>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</si>
  <si>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</si>
  <si>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</si>
  <si>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</si>
  <si>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</si>
  <si>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</si>
  <si>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</si>
  <si>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</si>
  <si>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</si>
  <si>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</si>
  <si>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</si>
  <si>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</si>
  <si>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</si>
  <si>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</si>
  <si>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</si>
  <si>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</si>
  <si>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</si>
  <si>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</si>
  <si>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</si>
  <si>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</si>
  <si>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</si>
  <si>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</si>
  <si>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</si>
  <si>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</si>
  <si>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</si>
  <si>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</si>
  <si>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</si>
  <si>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</si>
  <si>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</si>
  <si>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</si>
  <si>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</si>
  <si>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</si>
  <si>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</si>
  <si>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</si>
  <si>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</si>
  <si>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</si>
  <si>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</si>
  <si>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</si>
  <si>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</si>
  <si>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</si>
  <si>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</si>
  <si>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</si>
  <si>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</si>
  <si>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</si>
  <si>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</si>
  <si>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</si>
  <si>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</si>
  <si>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</si>
  <si>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</si>
  <si>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</si>
  <si>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</si>
  <si>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</si>
  <si>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</si>
  <si>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</si>
  <si>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</si>
  <si>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</si>
  <si>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</si>
  <si>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</si>
  <si>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</si>
  <si>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</si>
  <si>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</si>
  <si>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</si>
  <si>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</si>
  <si>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</si>
  <si>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</si>
  <si>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</si>
  <si>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</si>
  <si>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</si>
  <si>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</si>
  <si>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</si>
  <si>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</si>
  <si>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</si>
  <si>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</si>
  <si>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</si>
  <si>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</si>
  <si>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</si>
  <si>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</si>
  <si>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</si>
  <si>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</si>
  <si>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</si>
  <si>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</si>
  <si>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</si>
  <si>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</si>
  <si>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</si>
  <si>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</si>
  <si>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</si>
  <si>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</si>
  <si>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</si>
  <si>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</si>
  <si>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</si>
  <si>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</si>
  <si>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</si>
  <si>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</si>
  <si>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</si>
  <si>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</si>
  <si>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</si>
  <si>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</si>
  <si>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</si>
  <si>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</si>
  <si>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</si>
  <si>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</si>
  <si>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</si>
  <si>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</si>
  <si>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</si>
  <si>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</si>
  <si>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</si>
  <si>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</si>
  <si>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</si>
  <si>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</si>
  <si>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</si>
  <si>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</si>
  <si>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</si>
  <si>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</si>
  <si>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</si>
  <si>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</si>
  <si>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</si>
  <si>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</si>
  <si>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</si>
  <si>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</si>
  <si>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</si>
  <si>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</si>
  <si>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</si>
  <si>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</si>
  <si>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</si>
  <si>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</si>
  <si>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</si>
  <si>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</si>
  <si>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</si>
  <si>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</si>
  <si>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</si>
  <si>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</si>
  <si>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</si>
  <si>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</si>
  <si>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</si>
  <si>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</si>
  <si>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</si>
  <si>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</si>
  <si>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</si>
  <si>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</si>
  <si>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</si>
  <si>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</si>
  <si>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</si>
  <si>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</si>
  <si>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</si>
  <si>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</si>
  <si>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</si>
  <si>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</si>
  <si>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</si>
  <si>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</si>
  <si>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</si>
  <si>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</si>
  <si>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</si>
  <si>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</si>
  <si>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</si>
  <si>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</si>
  <si>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</si>
  <si>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</si>
  <si>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</si>
  <si>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</si>
  <si>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</si>
  <si>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</si>
  <si>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</si>
  <si>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</si>
  <si>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</si>
  <si>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</si>
  <si>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</si>
  <si>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</si>
  <si>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</si>
  <si>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</si>
  <si>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</si>
  <si>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</si>
  <si>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</si>
  <si>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</si>
  <si>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</si>
  <si>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</si>
  <si>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</si>
  <si>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</si>
  <si>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</si>
  <si>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</si>
  <si>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</si>
  <si>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</si>
  <si>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</si>
  <si>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</si>
  <si>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</si>
  <si>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</si>
  <si>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</si>
  <si>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</si>
  <si>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</si>
  <si>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</si>
  <si>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</si>
  <si>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</si>
  <si>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</si>
  <si>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</si>
  <si>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</si>
  <si>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</si>
  <si>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</si>
  <si>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</si>
  <si>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</si>
  <si>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</si>
  <si>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</si>
  <si>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</si>
  <si>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</si>
  <si>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</si>
  <si>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</si>
  <si>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</si>
  <si>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</si>
  <si>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</si>
  <si>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</si>
  <si>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</si>
  <si>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</si>
  <si>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</si>
  <si>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</si>
  <si>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</si>
  <si>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</si>
  <si>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</si>
  <si>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</si>
  <si>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</si>
  <si>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</si>
  <si>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</si>
  <si>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</si>
  <si>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</si>
  <si>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</si>
  <si>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</si>
  <si>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</si>
  <si>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</si>
  <si>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</si>
  <si>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</si>
  <si>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</si>
  <si>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</si>
  <si>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</si>
  <si>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</si>
  <si>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</si>
  <si>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</si>
  <si>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</si>
  <si>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</si>
  <si>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</si>
  <si>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</si>
  <si>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</si>
  <si>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</si>
  <si>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</si>
  <si>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</si>
  <si>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</si>
  <si>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</si>
  <si>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</si>
  <si>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</si>
  <si>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</si>
  <si>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</si>
  <si>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</si>
  <si>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</si>
  <si>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</si>
  <si>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</si>
  <si>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</si>
  <si>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</si>
  <si>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</si>
  <si>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</si>
  <si>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</si>
  <si>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</si>
  <si>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</si>
  <si>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</si>
  <si>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</si>
  <si>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</si>
  <si>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</si>
  <si>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</si>
  <si>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</si>
  <si>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</si>
  <si>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</si>
  <si>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</si>
  <si>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</si>
  <si>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</si>
  <si>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</si>
  <si>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</si>
  <si>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</si>
  <si>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</si>
  <si>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</si>
  <si>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</si>
  <si>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</si>
  <si>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</si>
  <si>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</si>
  <si>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</si>
  <si>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</si>
  <si>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</si>
  <si>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</si>
  <si>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</si>
  <si>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</si>
  <si>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</si>
  <si>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</si>
  <si>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</si>
  <si>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</si>
  <si>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</si>
  <si>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</si>
  <si>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</si>
  <si>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</si>
  <si>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</si>
  <si>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</si>
  <si>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</si>
  <si>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</si>
  <si>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</si>
  <si>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</si>
  <si>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</si>
  <si>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</si>
  <si>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</si>
  <si>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</si>
  <si>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</si>
  <si>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</si>
  <si>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</si>
  <si>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</si>
  <si>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</si>
  <si>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</si>
  <si>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</si>
  <si>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</si>
  <si>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</si>
  <si>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</si>
  <si>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</si>
  <si>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</si>
  <si>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</si>
  <si>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</si>
  <si>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</si>
  <si>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</si>
  <si>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</si>
  <si>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</si>
  <si>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</si>
  <si>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</si>
  <si>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</si>
  <si>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</si>
  <si>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</si>
  <si>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</si>
  <si>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</si>
  <si>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</si>
  <si>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</si>
  <si>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</si>
  <si>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</si>
  <si>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</si>
  <si>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</si>
  <si>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</si>
  <si>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</si>
  <si>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</si>
  <si>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</si>
  <si>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</si>
  <si>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</si>
  <si>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</si>
  <si>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</si>
  <si>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</si>
  <si>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</si>
  <si>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</si>
  <si>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</si>
  <si>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</si>
  <si>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</si>
  <si>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</si>
  <si>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</si>
  <si>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</si>
  <si>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</si>
  <si>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</si>
  <si>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</si>
  <si>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</si>
  <si>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</si>
  <si>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</si>
  <si>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</si>
  <si>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</si>
  <si>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</si>
  <si>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</si>
  <si>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</si>
  <si>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</si>
  <si>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</si>
  <si>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</si>
  <si>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</si>
  <si>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</si>
  <si>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</si>
  <si>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</si>
  <si>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</si>
  <si>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</si>
  <si>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</si>
  <si>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</si>
  <si>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</si>
  <si>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</si>
  <si>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</si>
  <si>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</si>
  <si>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</si>
  <si>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</si>
  <si>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</si>
  <si>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</si>
  <si>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</si>
  <si>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</si>
  <si>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</si>
  <si>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</si>
  <si>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</si>
  <si>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</si>
  <si>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</si>
  <si>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</si>
  <si>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</si>
  <si>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</si>
  <si>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</si>
  <si>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</si>
  <si>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</si>
  <si>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</si>
  <si>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</si>
  <si>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</si>
  <si>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</si>
  <si>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</si>
  <si>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</si>
  <si>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</si>
  <si>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</si>
  <si>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</si>
  <si>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</si>
  <si>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</si>
  <si>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</si>
  <si>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</si>
  <si>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</si>
  <si>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</si>
  <si>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</si>
  <si>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</si>
  <si>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</si>
  <si>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</si>
  <si>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</si>
  <si>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</si>
  <si>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</si>
  <si>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</si>
  <si>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</si>
  <si>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</si>
  <si>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</si>
  <si>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</si>
  <si>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</si>
  <si>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</si>
  <si>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</si>
  <si>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</si>
  <si>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</si>
  <si>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</si>
  <si>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</si>
  <si>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</si>
  <si>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</si>
  <si>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</si>
  <si>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</si>
  <si>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</si>
  <si>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</si>
  <si>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</si>
  <si>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</si>
  <si>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</si>
  <si>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</si>
  <si>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</si>
  <si>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</si>
  <si>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</si>
  <si>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</si>
  <si>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</si>
  <si>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</si>
  <si>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</si>
  <si>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</si>
  <si>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</si>
  <si>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</si>
  <si>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</si>
  <si>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</si>
  <si>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</si>
  <si>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</si>
  <si>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</si>
  <si>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</si>
  <si>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</si>
  <si>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</si>
  <si>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</si>
  <si>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</si>
  <si>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</si>
  <si>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</si>
  <si>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</si>
  <si>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</si>
  <si>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</si>
  <si>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</si>
  <si>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</si>
  <si>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</si>
  <si>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</si>
  <si>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</si>
  <si>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</si>
  <si>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</si>
  <si>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</si>
  <si>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</si>
  <si>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</si>
  <si>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</si>
  <si>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</si>
  <si>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</si>
  <si>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</si>
  <si>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</si>
  <si>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</si>
  <si>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</si>
  <si>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</si>
  <si>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</si>
  <si>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</si>
  <si>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</si>
  <si>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</si>
  <si>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</si>
  <si>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</si>
  <si>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</si>
  <si>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</si>
  <si>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</si>
  <si>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</si>
  <si>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</si>
  <si>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</si>
  <si>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</si>
  <si>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</si>
  <si>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</si>
  <si>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</si>
  <si>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</si>
  <si>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</si>
  <si>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</si>
  <si>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</si>
  <si>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</si>
  <si>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</si>
  <si>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</si>
  <si>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</si>
  <si>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</si>
  <si>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</si>
  <si>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</si>
  <si>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</si>
  <si>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</si>
  <si>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</si>
  <si>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</si>
  <si>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</si>
  <si>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</si>
  <si>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</si>
  <si>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</si>
  <si>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</si>
  <si>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</si>
  <si>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</si>
  <si>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</si>
  <si>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</si>
  <si>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</si>
  <si>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</si>
  <si>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</si>
  <si>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</si>
  <si>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elaplicativo GENARES
Conocimientos en la Ley de Procedimiento Administrativo
Experiencia de al menos 2 años en Excel avanzado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</si>
</sst>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E4" sqref="E4"/>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2" t="s">
        <v>56</v>
      </c>
      <c r="B3" s="93"/>
      <c r="C3" s="93"/>
      <c r="D3" s="93"/>
      <c r="E3" s="93"/>
      <c r="F3" s="93"/>
      <c r="G3" s="93"/>
      <c r="H3" s="93"/>
      <c r="I3" s="93"/>
      <c r="J3" s="93"/>
      <c r="K3" s="133"/>
      <c r="L3" s="134"/>
    </row>
    <row r="4" spans="1:17" s="2" customFormat="1" ht="7.5" customHeight="1" x14ac:dyDescent="0.25">
      <c r="A4" s="22"/>
      <c r="L4" s="23"/>
    </row>
    <row r="5" spans="1:17" s="2" customFormat="1" ht="15.6" customHeight="1" x14ac:dyDescent="0.25">
      <c r="A5" s="135" t="s">
        <v>33</v>
      </c>
      <c r="B5" s="136"/>
      <c r="C5" s="136"/>
      <c r="D5" s="136"/>
      <c r="E5" s="136"/>
      <c r="F5" s="136"/>
      <c r="G5" s="136"/>
      <c r="H5" s="136"/>
      <c r="I5" s="136"/>
      <c r="J5" s="136"/>
      <c r="K5" s="140"/>
      <c r="L5" s="141"/>
    </row>
    <row r="6" spans="1:17" s="2" customFormat="1" ht="43.5" customHeight="1" x14ac:dyDescent="0.25">
      <c r="A6" s="123" t="s">
        <v>34</v>
      </c>
      <c r="B6" s="117"/>
      <c r="C6" s="117"/>
      <c r="D6" s="117" t="s">
        <v>53</v>
      </c>
      <c r="E6" s="117"/>
      <c r="F6" s="3" t="s">
        <v>38</v>
      </c>
      <c r="G6" s="111" t="s">
        <v>35</v>
      </c>
      <c r="H6" s="112"/>
      <c r="I6" s="113"/>
      <c r="J6" s="3" t="s">
        <v>36</v>
      </c>
      <c r="K6" s="117" t="s">
        <v>37</v>
      </c>
      <c r="L6" s="124"/>
    </row>
    <row r="7" spans="1:17" ht="40.049999999999997" customHeight="1" x14ac:dyDescent="0.25">
      <c r="A7" s="150"/>
      <c r="B7" s="118"/>
      <c r="C7" s="118"/>
      <c r="D7" s="118"/>
      <c r="E7" s="118"/>
      <c r="F7" s="16"/>
      <c r="G7" s="114"/>
      <c r="H7" s="115"/>
      <c r="I7" s="116"/>
      <c r="J7" s="16"/>
      <c r="K7" s="151"/>
      <c r="L7" s="152"/>
    </row>
    <row r="8" spans="1:17" s="2" customFormat="1" ht="15.75" customHeight="1" x14ac:dyDescent="0.25">
      <c r="A8" s="135" t="s">
        <v>0</v>
      </c>
      <c r="B8" s="136"/>
      <c r="C8" s="136"/>
      <c r="D8" s="136"/>
      <c r="E8" s="136"/>
      <c r="F8" s="136"/>
      <c r="G8" s="136"/>
      <c r="H8" s="136"/>
      <c r="I8" s="136"/>
      <c r="J8" s="136"/>
      <c r="K8" s="140"/>
      <c r="L8" s="141"/>
    </row>
    <row r="9" spans="1:17" s="2" customFormat="1" ht="43.5" customHeight="1" x14ac:dyDescent="0.25">
      <c r="A9" s="88" t="s">
        <v>29</v>
      </c>
      <c r="B9" s="81"/>
      <c r="C9" s="80" t="s">
        <v>68</v>
      </c>
      <c r="D9" s="91"/>
      <c r="E9" s="91"/>
      <c r="F9" s="81"/>
      <c r="G9" s="80" t="s">
        <v>2</v>
      </c>
      <c r="H9" s="81"/>
      <c r="I9" s="80" t="s">
        <v>69</v>
      </c>
      <c r="J9" s="81"/>
      <c r="K9" s="117" t="s">
        <v>28</v>
      </c>
      <c r="L9" s="124"/>
      <c r="O9" s="87" t="s">
        <v>3</v>
      </c>
      <c r="P9" s="87"/>
      <c r="Q9" s="87"/>
    </row>
    <row r="10" spans="1:17" s="2" customFormat="1" ht="69" customHeight="1" x14ac:dyDescent="0.25">
      <c r="A10" s="89" t="s">
        <v>1035</v>
      </c>
      <c r="B10" s="90"/>
      <c r="C10" s="82" t="str">
        <f>VLOOKUP(A10,'Vacantes TRE - Bloque 2'!1:1048576,5,0)</f>
        <v>G. Servicios Transversales TI</v>
      </c>
      <c r="D10" s="82"/>
      <c r="E10" s="82"/>
      <c r="F10" s="82"/>
      <c r="G10" s="82" t="str">
        <f>VLOOKUP(A10,'Vacantes TRE - Bloque 2'!1:1048576,6,0)</f>
        <v>Técnico/a 2</v>
      </c>
      <c r="H10" s="82"/>
      <c r="I10" s="83" t="str">
        <f>VLOOKUP(A10,'Vacantes TRE - Bloque 2'!1:1048576,9,0)</f>
        <v>Documentalista Área de Nacionalidad</v>
      </c>
      <c r="J10" s="84"/>
      <c r="K10" s="82" t="str">
        <f>VLOOKUP(A10,'Vacantes TRE - Bloque 2'!1:1048576,12,0)</f>
        <v>Madrid</v>
      </c>
      <c r="L10" s="153"/>
    </row>
    <row r="11" spans="1:17" s="2" customFormat="1" ht="15.75" customHeight="1" x14ac:dyDescent="0.25">
      <c r="A11" s="154" t="s">
        <v>65</v>
      </c>
      <c r="B11" s="155"/>
      <c r="C11" s="155"/>
      <c r="D11" s="155"/>
      <c r="E11" s="155"/>
      <c r="F11" s="155"/>
      <c r="G11" s="155"/>
      <c r="H11" s="155"/>
      <c r="I11" s="155"/>
      <c r="J11" s="155"/>
      <c r="K11" s="155"/>
      <c r="L11" s="156"/>
    </row>
    <row r="12" spans="1:17" s="2" customFormat="1" ht="19.2" customHeight="1" x14ac:dyDescent="0.25">
      <c r="A12" s="135" t="s">
        <v>1</v>
      </c>
      <c r="B12" s="136"/>
      <c r="C12" s="136"/>
      <c r="D12" s="136"/>
      <c r="E12" s="136"/>
      <c r="F12" s="136"/>
      <c r="G12" s="136"/>
      <c r="H12" s="136"/>
      <c r="I12" s="136"/>
      <c r="J12" s="136"/>
      <c r="K12" s="140"/>
      <c r="L12" s="141"/>
    </row>
    <row r="13" spans="1:17" s="2" customFormat="1" ht="22.2" customHeight="1" x14ac:dyDescent="0.25">
      <c r="A13" s="94" t="s">
        <v>59</v>
      </c>
      <c r="B13" s="95"/>
      <c r="C13" s="95"/>
      <c r="D13" s="95"/>
      <c r="E13" s="95"/>
      <c r="F13" s="95"/>
      <c r="G13" s="95"/>
      <c r="H13" s="95"/>
      <c r="I13" s="95"/>
      <c r="J13" s="95"/>
      <c r="K13" s="95"/>
      <c r="L13" s="96"/>
    </row>
    <row r="14" spans="1:17" s="2" customFormat="1" ht="18.75" customHeight="1" x14ac:dyDescent="0.25">
      <c r="A14" s="97" t="s">
        <v>31</v>
      </c>
      <c r="B14" s="98"/>
      <c r="C14" s="119" t="s">
        <v>30</v>
      </c>
      <c r="D14" s="120"/>
      <c r="E14" s="120"/>
      <c r="F14" s="120"/>
      <c r="G14" s="120"/>
      <c r="H14" s="120"/>
      <c r="I14" s="121"/>
      <c r="J14" s="98" t="s">
        <v>32</v>
      </c>
      <c r="K14" s="98"/>
      <c r="L14" s="101"/>
    </row>
    <row r="15" spans="1:17" ht="40.049999999999997" customHeight="1" x14ac:dyDescent="0.25">
      <c r="A15" s="99"/>
      <c r="B15" s="100"/>
      <c r="C15" s="102"/>
      <c r="D15" s="103"/>
      <c r="E15" s="103"/>
      <c r="F15" s="103"/>
      <c r="G15" s="103"/>
      <c r="H15" s="103"/>
      <c r="I15" s="122"/>
      <c r="J15" s="102"/>
      <c r="K15" s="103"/>
      <c r="L15" s="104"/>
    </row>
    <row r="16" spans="1:17" s="2" customFormat="1" ht="18.75" customHeight="1" thickBot="1" x14ac:dyDescent="0.3">
      <c r="A16" s="125" t="s">
        <v>60</v>
      </c>
      <c r="B16" s="126"/>
      <c r="C16" s="126"/>
      <c r="D16" s="126"/>
      <c r="E16" s="126"/>
      <c r="F16" s="126"/>
      <c r="G16" s="126"/>
      <c r="H16" s="126"/>
      <c r="I16" s="126"/>
      <c r="J16" s="126"/>
      <c r="K16" s="126"/>
      <c r="L16" s="127"/>
    </row>
    <row r="17" spans="1:12" ht="225" customHeight="1" thickTop="1" thickBot="1" x14ac:dyDescent="0.3">
      <c r="A17" s="130" t="s">
        <v>1341</v>
      </c>
      <c r="B17" s="131"/>
      <c r="C17" s="131"/>
      <c r="D17" s="131"/>
      <c r="E17" s="131"/>
      <c r="F17" s="131"/>
      <c r="G17" s="131"/>
      <c r="H17" s="132"/>
      <c r="I17" s="17"/>
      <c r="J17" s="128" t="s">
        <v>58</v>
      </c>
      <c r="K17" s="128"/>
      <c r="L17" s="129"/>
    </row>
    <row r="18" spans="1:12" s="2" customFormat="1" ht="19.2" customHeight="1" thickTop="1" x14ac:dyDescent="0.25">
      <c r="A18" s="105" t="s">
        <v>61</v>
      </c>
      <c r="B18" s="106"/>
      <c r="C18" s="106"/>
      <c r="D18" s="106"/>
      <c r="E18" s="106"/>
      <c r="F18" s="106"/>
      <c r="G18" s="106"/>
      <c r="H18" s="106"/>
      <c r="I18" s="106"/>
      <c r="J18" s="106"/>
      <c r="K18" s="106"/>
      <c r="L18" s="24"/>
    </row>
    <row r="19" spans="1:12" s="2" customFormat="1" ht="113.4" customHeight="1" x14ac:dyDescent="0.25">
      <c r="A19" s="137" t="s">
        <v>1340</v>
      </c>
      <c r="B19" s="138"/>
      <c r="C19" s="138"/>
      <c r="D19" s="138"/>
      <c r="E19" s="138"/>
      <c r="F19" s="138"/>
      <c r="G19" s="138"/>
      <c r="H19" s="138"/>
      <c r="I19" s="138"/>
      <c r="J19" s="138"/>
      <c r="K19" s="138"/>
      <c r="L19" s="139"/>
    </row>
    <row r="20" spans="1:12" s="2" customFormat="1" ht="65.400000000000006" customHeight="1" x14ac:dyDescent="0.25">
      <c r="A20" s="107" t="s">
        <v>193</v>
      </c>
      <c r="B20" s="108"/>
      <c r="C20" s="108"/>
      <c r="D20" s="108"/>
      <c r="E20" s="108"/>
      <c r="F20" s="108"/>
      <c r="G20" s="108"/>
      <c r="H20" s="108"/>
      <c r="I20" s="108"/>
      <c r="J20" s="109"/>
      <c r="K20" s="110"/>
      <c r="L20" s="25">
        <v>12</v>
      </c>
    </row>
    <row r="21" spans="1:12" s="4" customFormat="1" ht="40.049999999999997" customHeight="1" x14ac:dyDescent="0.7">
      <c r="A21" s="26" t="s">
        <v>62</v>
      </c>
      <c r="B21" s="12" t="s">
        <v>75</v>
      </c>
      <c r="C21" s="157" t="s">
        <v>42</v>
      </c>
      <c r="D21" s="158"/>
      <c r="E21" s="157" t="s">
        <v>8</v>
      </c>
      <c r="F21" s="158"/>
      <c r="G21" s="157" t="s">
        <v>63</v>
      </c>
      <c r="H21" s="159"/>
      <c r="I21" s="158"/>
      <c r="J21" s="12" t="s">
        <v>39</v>
      </c>
      <c r="K21" s="12" t="s">
        <v>40</v>
      </c>
      <c r="L21" s="27" t="s">
        <v>41</v>
      </c>
    </row>
    <row r="22" spans="1:12" s="5" customFormat="1" ht="16.95" customHeight="1" x14ac:dyDescent="0.7">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x14ac:dyDescent="0.7">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x14ac:dyDescent="0.7">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x14ac:dyDescent="0.7">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x14ac:dyDescent="0.7">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x14ac:dyDescent="0.7">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x14ac:dyDescent="0.7">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x14ac:dyDescent="0.7">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x14ac:dyDescent="0.7">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x14ac:dyDescent="0.7">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x14ac:dyDescent="0.7">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x14ac:dyDescent="0.7">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x14ac:dyDescent="0.7">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x14ac:dyDescent="0.7">
      <c r="A36" s="161" t="s">
        <v>194</v>
      </c>
      <c r="B36" s="162"/>
      <c r="C36" s="162"/>
      <c r="D36" s="162"/>
      <c r="E36" s="162"/>
      <c r="F36" s="162"/>
      <c r="G36" s="162"/>
      <c r="H36" s="162"/>
      <c r="I36" s="162"/>
      <c r="J36" s="162"/>
      <c r="K36" s="163"/>
      <c r="L36" s="30">
        <f>MIN(12,ROUND(SUM(L22:L35),4))</f>
        <v>0</v>
      </c>
    </row>
    <row r="37" spans="1:12" s="2" customFormat="1" ht="81" customHeight="1" x14ac:dyDescent="0.25">
      <c r="A37" s="147" t="s">
        <v>195</v>
      </c>
      <c r="B37" s="148"/>
      <c r="C37" s="148"/>
      <c r="D37" s="148"/>
      <c r="E37" s="148"/>
      <c r="F37" s="148"/>
      <c r="G37" s="148"/>
      <c r="H37" s="148"/>
      <c r="I37" s="148"/>
      <c r="J37" s="148"/>
      <c r="K37" s="149"/>
      <c r="L37" s="29">
        <v>20</v>
      </c>
    </row>
    <row r="38" spans="1:12" s="4" customFormat="1" ht="40.049999999999997" customHeight="1" x14ac:dyDescent="0.7">
      <c r="A38" s="26" t="s">
        <v>62</v>
      </c>
      <c r="B38" s="12" t="s">
        <v>75</v>
      </c>
      <c r="C38" s="157" t="s">
        <v>42</v>
      </c>
      <c r="D38" s="158"/>
      <c r="E38" s="157" t="s">
        <v>8</v>
      </c>
      <c r="F38" s="158"/>
      <c r="G38" s="157" t="s">
        <v>74</v>
      </c>
      <c r="H38" s="159"/>
      <c r="I38" s="158"/>
      <c r="J38" s="12" t="s">
        <v>39</v>
      </c>
      <c r="K38" s="12" t="s">
        <v>40</v>
      </c>
      <c r="L38" s="27" t="s">
        <v>41</v>
      </c>
    </row>
    <row r="39" spans="1:12" s="5" customFormat="1" ht="16.95" customHeight="1" x14ac:dyDescent="0.7">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x14ac:dyDescent="0.7">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x14ac:dyDescent="0.7">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x14ac:dyDescent="0.7">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x14ac:dyDescent="0.7">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x14ac:dyDescent="0.7">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x14ac:dyDescent="0.7">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x14ac:dyDescent="0.7">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x14ac:dyDescent="0.7">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x14ac:dyDescent="0.7">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x14ac:dyDescent="0.7">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x14ac:dyDescent="0.7">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x14ac:dyDescent="0.7">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x14ac:dyDescent="0.7">
      <c r="A53" s="177" t="s">
        <v>196</v>
      </c>
      <c r="B53" s="178"/>
      <c r="C53" s="178"/>
      <c r="D53" s="178"/>
      <c r="E53" s="178"/>
      <c r="F53" s="178"/>
      <c r="G53" s="178"/>
      <c r="H53" s="178"/>
      <c r="I53" s="178"/>
      <c r="J53" s="178"/>
      <c r="K53" s="179"/>
      <c r="L53" s="30">
        <f>MIN(20,ROUND(SUM(L39:L52),4))</f>
        <v>0</v>
      </c>
    </row>
    <row r="54" spans="1:12" s="2" customFormat="1" ht="69" customHeight="1" x14ac:dyDescent="0.25">
      <c r="A54" s="188" t="s">
        <v>197</v>
      </c>
      <c r="B54" s="189"/>
      <c r="C54" s="189"/>
      <c r="D54" s="189"/>
      <c r="E54" s="189"/>
      <c r="F54" s="189"/>
      <c r="G54" s="189"/>
      <c r="H54" s="189"/>
      <c r="I54" s="189"/>
      <c r="J54" s="189"/>
      <c r="K54" s="190"/>
      <c r="L54" s="29">
        <v>8</v>
      </c>
    </row>
    <row r="55" spans="1:12" s="4" customFormat="1" ht="40.049999999999997" customHeight="1" x14ac:dyDescent="0.7">
      <c r="A55" s="26" t="s">
        <v>62</v>
      </c>
      <c r="B55" s="12" t="s">
        <v>75</v>
      </c>
      <c r="C55" s="183" t="s">
        <v>42</v>
      </c>
      <c r="D55" s="185"/>
      <c r="E55" s="183" t="s">
        <v>8</v>
      </c>
      <c r="F55" s="185"/>
      <c r="G55" s="183" t="s">
        <v>74</v>
      </c>
      <c r="H55" s="184"/>
      <c r="I55" s="185"/>
      <c r="J55" s="12" t="s">
        <v>39</v>
      </c>
      <c r="K55" s="12" t="s">
        <v>40</v>
      </c>
      <c r="L55" s="27" t="s">
        <v>41</v>
      </c>
    </row>
    <row r="56" spans="1:12" s="5" customFormat="1" ht="16.95" customHeight="1" x14ac:dyDescent="0.7">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x14ac:dyDescent="0.7">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x14ac:dyDescent="0.7">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x14ac:dyDescent="0.7">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x14ac:dyDescent="0.7">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x14ac:dyDescent="0.7">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x14ac:dyDescent="0.7">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x14ac:dyDescent="0.7">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x14ac:dyDescent="0.7">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x14ac:dyDescent="0.7">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x14ac:dyDescent="0.7">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x14ac:dyDescent="0.7">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x14ac:dyDescent="0.7">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x14ac:dyDescent="0.7">
      <c r="A70" s="180" t="s">
        <v>198</v>
      </c>
      <c r="B70" s="181"/>
      <c r="C70" s="181"/>
      <c r="D70" s="181"/>
      <c r="E70" s="181"/>
      <c r="F70" s="181"/>
      <c r="G70" s="181"/>
      <c r="H70" s="181"/>
      <c r="I70" s="181"/>
      <c r="J70" s="181"/>
      <c r="K70" s="182"/>
      <c r="L70" s="60">
        <f>MIN(8,ROUND(SUM(L56:L69),4))</f>
        <v>0</v>
      </c>
    </row>
    <row r="71" spans="1:12" s="6" customFormat="1" ht="44.25" customHeight="1" x14ac:dyDescent="0.7">
      <c r="A71" s="170" t="s">
        <v>57</v>
      </c>
      <c r="B71" s="171"/>
      <c r="C71" s="171"/>
      <c r="D71" s="171"/>
      <c r="E71" s="171"/>
      <c r="F71" s="171"/>
      <c r="G71" s="171"/>
      <c r="H71" s="171"/>
      <c r="I71" s="171"/>
      <c r="J71" s="171"/>
      <c r="K71" s="171"/>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74"/>
      <c r="D73" s="174"/>
      <c r="E73" s="174"/>
      <c r="F73" s="174"/>
      <c r="G73" s="35" t="s">
        <v>47</v>
      </c>
      <c r="H73" s="56"/>
      <c r="I73" s="18"/>
      <c r="J73" s="18"/>
      <c r="K73" s="18"/>
      <c r="L73" s="37"/>
    </row>
    <row r="74" spans="1:12" s="9" customFormat="1" ht="48.6" customHeight="1" x14ac:dyDescent="0.7">
      <c r="A74" s="38"/>
      <c r="B74" s="172"/>
      <c r="C74" s="172"/>
      <c r="D74" s="172"/>
      <c r="E74" s="172"/>
      <c r="F74" s="172"/>
      <c r="G74" s="172"/>
      <c r="H74" s="172"/>
      <c r="I74" s="172"/>
      <c r="J74" s="172"/>
      <c r="K74" s="172"/>
      <c r="L74" s="37"/>
    </row>
    <row r="75" spans="1:12" s="6" customFormat="1" ht="142.19999999999999" customHeight="1" x14ac:dyDescent="0.7">
      <c r="A75" s="33"/>
      <c r="B75" s="173" t="s">
        <v>200</v>
      </c>
      <c r="C75" s="173"/>
      <c r="D75" s="173"/>
      <c r="E75" s="173"/>
      <c r="F75" s="173"/>
      <c r="G75" s="173"/>
      <c r="H75" s="173"/>
      <c r="I75" s="173"/>
      <c r="J75" s="173"/>
      <c r="K75" s="173"/>
      <c r="L75" s="37"/>
    </row>
    <row r="76" spans="1:12" s="6" customFormat="1" ht="24" x14ac:dyDescent="0.85">
      <c r="A76" s="33"/>
      <c r="B76" s="39"/>
      <c r="C76" s="39"/>
      <c r="D76" s="39"/>
      <c r="E76" s="39"/>
      <c r="F76" s="39"/>
      <c r="G76" s="39"/>
      <c r="L76" s="40"/>
    </row>
    <row r="77" spans="1:12" s="6" customFormat="1" ht="24" x14ac:dyDescent="0.85">
      <c r="A77" s="33"/>
      <c r="B77" s="39"/>
      <c r="C77" s="41" t="s">
        <v>48</v>
      </c>
      <c r="D77" s="175"/>
      <c r="E77" s="175"/>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76" t="s">
        <v>199</v>
      </c>
      <c r="G79" s="176"/>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169"/>
      <c r="F82" s="169"/>
      <c r="G82" s="169"/>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SMwuDTOPmi0MK4zF75OtvLqqhr2C7RMVQ3wk3Ees1VhEkD465r36LVbuBCI3EbskDODNq3veb/7Za2TzKstwhA==" saltValue="Z8258NmhnNxgIffIx0tfz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x14ac:dyDescent="0.25">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x14ac:dyDescent="0.25">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x14ac:dyDescent="0.25">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x14ac:dyDescent="0.25">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x14ac:dyDescent="0.25">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x14ac:dyDescent="0.25">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x14ac:dyDescent="0.25">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x14ac:dyDescent="0.25">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x14ac:dyDescent="0.25">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x14ac:dyDescent="0.25">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x14ac:dyDescent="0.25">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x14ac:dyDescent="0.25">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x14ac:dyDescent="0.25">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x14ac:dyDescent="0.25">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x14ac:dyDescent="0.25">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x14ac:dyDescent="0.25">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x14ac:dyDescent="0.25">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x14ac:dyDescent="0.25">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x14ac:dyDescent="0.25">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x14ac:dyDescent="0.25">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x14ac:dyDescent="0.25">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x14ac:dyDescent="0.25">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x14ac:dyDescent="0.25">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x14ac:dyDescent="0.25">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x14ac:dyDescent="0.25">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x14ac:dyDescent="0.25">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x14ac:dyDescent="0.25">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x14ac:dyDescent="0.25">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x14ac:dyDescent="0.25">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x14ac:dyDescent="0.25">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x14ac:dyDescent="0.25">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x14ac:dyDescent="0.25">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x14ac:dyDescent="0.25">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x14ac:dyDescent="0.25">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x14ac:dyDescent="0.25">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x14ac:dyDescent="0.25">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x14ac:dyDescent="0.25">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x14ac:dyDescent="0.25">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x14ac:dyDescent="0.25">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x14ac:dyDescent="0.25">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x14ac:dyDescent="0.25">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x14ac:dyDescent="0.25">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x14ac:dyDescent="0.25">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x14ac:dyDescent="0.25">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x14ac:dyDescent="0.25">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x14ac:dyDescent="0.25">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x14ac:dyDescent="0.25">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x14ac:dyDescent="0.25">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x14ac:dyDescent="0.25">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x14ac:dyDescent="0.25">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x14ac:dyDescent="0.25">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x14ac:dyDescent="0.25">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x14ac:dyDescent="0.25">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x14ac:dyDescent="0.25">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x14ac:dyDescent="0.25">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x14ac:dyDescent="0.25">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x14ac:dyDescent="0.25">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x14ac:dyDescent="0.25">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x14ac:dyDescent="0.25">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x14ac:dyDescent="0.25">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x14ac:dyDescent="0.25">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x14ac:dyDescent="0.25">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x14ac:dyDescent="0.25">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x14ac:dyDescent="0.25">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x14ac:dyDescent="0.25">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x14ac:dyDescent="0.25">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x14ac:dyDescent="0.25">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x14ac:dyDescent="0.25">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x14ac:dyDescent="0.25">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x14ac:dyDescent="0.25">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x14ac:dyDescent="0.25">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x14ac:dyDescent="0.25">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x14ac:dyDescent="0.25">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x14ac:dyDescent="0.25">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x14ac:dyDescent="0.25">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x14ac:dyDescent="0.25">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x14ac:dyDescent="0.25">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x14ac:dyDescent="0.25">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x14ac:dyDescent="0.25">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x14ac:dyDescent="0.25">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x14ac:dyDescent="0.25">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x14ac:dyDescent="0.25">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x14ac:dyDescent="0.25">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x14ac:dyDescent="0.25">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x14ac:dyDescent="0.25">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x14ac:dyDescent="0.25">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x14ac:dyDescent="0.25">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x14ac:dyDescent="0.25">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x14ac:dyDescent="0.25">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x14ac:dyDescent="0.25">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x14ac:dyDescent="0.25">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x14ac:dyDescent="0.25">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x14ac:dyDescent="0.25">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x14ac:dyDescent="0.25">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x14ac:dyDescent="0.25">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x14ac:dyDescent="0.25">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x14ac:dyDescent="0.25">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x14ac:dyDescent="0.25">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x14ac:dyDescent="0.25">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x14ac:dyDescent="0.25">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x14ac:dyDescent="0.25">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x14ac:dyDescent="0.25">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x14ac:dyDescent="0.25">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x14ac:dyDescent="0.25">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x14ac:dyDescent="0.25">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x14ac:dyDescent="0.25">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x14ac:dyDescent="0.25">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x14ac:dyDescent="0.25">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x14ac:dyDescent="0.25">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x14ac:dyDescent="0.25">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x14ac:dyDescent="0.25">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x14ac:dyDescent="0.25">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x14ac:dyDescent="0.25">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x14ac:dyDescent="0.25">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x14ac:dyDescent="0.25">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x14ac:dyDescent="0.25">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x14ac:dyDescent="0.25">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x14ac:dyDescent="0.25">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x14ac:dyDescent="0.25">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x14ac:dyDescent="0.25">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x14ac:dyDescent="0.25">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x14ac:dyDescent="0.25">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x14ac:dyDescent="0.25">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x14ac:dyDescent="0.25">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x14ac:dyDescent="0.25">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x14ac:dyDescent="0.25">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x14ac:dyDescent="0.25">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x14ac:dyDescent="0.25">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x14ac:dyDescent="0.25">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x14ac:dyDescent="0.25">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x14ac:dyDescent="0.25">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x14ac:dyDescent="0.25">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x14ac:dyDescent="0.25">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x14ac:dyDescent="0.25">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x14ac:dyDescent="0.25">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x14ac:dyDescent="0.25">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x14ac:dyDescent="0.25">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x14ac:dyDescent="0.25">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x14ac:dyDescent="0.25">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x14ac:dyDescent="0.25">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2023-09-26T14:20:49Z</dcterms:modified>
</cp:coreProperties>
</file>